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 activeTab="2"/>
  </bookViews>
  <sheets>
    <sheet name="Лист1" sheetId="1" r:id="rId1"/>
    <sheet name="Лист2" sheetId="2" r:id="rId2"/>
    <sheet name="Лист3" sheetId="3" r:id="rId3"/>
  </sheets>
  <definedNames>
    <definedName name="_xlnm.Print_Area" localSheetId="1">Лист2!$A$1:$O$53</definedName>
  </definedNames>
  <calcPr calcId="145621"/>
</workbook>
</file>

<file path=xl/calcChain.xml><?xml version="1.0" encoding="utf-8"?>
<calcChain xmlns="http://schemas.openxmlformats.org/spreadsheetml/2006/main">
  <c r="F23" i="2" l="1"/>
  <c r="F19" i="2"/>
  <c r="K53" i="2" l="1"/>
  <c r="I53" i="2"/>
  <c r="G53" i="2"/>
  <c r="L51" i="2"/>
  <c r="L53" i="2" s="1"/>
  <c r="K51" i="2"/>
  <c r="J51" i="2"/>
  <c r="J53" i="2" s="1"/>
  <c r="I51" i="2"/>
  <c r="H51" i="2"/>
  <c r="H53" i="2" s="1"/>
  <c r="G51" i="2"/>
  <c r="F51" i="2"/>
  <c r="F52" i="2"/>
  <c r="L48" i="2"/>
  <c r="K48" i="2"/>
  <c r="J48" i="2"/>
  <c r="I48" i="2"/>
  <c r="H48" i="2"/>
  <c r="G48" i="2"/>
  <c r="F50" i="2"/>
  <c r="F49" i="2"/>
  <c r="L38" i="2"/>
  <c r="K38" i="2"/>
  <c r="J38" i="2"/>
  <c r="I38" i="2"/>
  <c r="I46" i="2" s="1"/>
  <c r="H38" i="2"/>
  <c r="G38" i="2"/>
  <c r="G46" i="2" s="1"/>
  <c r="F45" i="2"/>
  <c r="F44" i="2"/>
  <c r="F43" i="2"/>
  <c r="F42" i="2"/>
  <c r="F41" i="2"/>
  <c r="F40" i="2"/>
  <c r="L32" i="2"/>
  <c r="K32" i="2"/>
  <c r="J32" i="2"/>
  <c r="I32" i="2"/>
  <c r="H32" i="2"/>
  <c r="G32" i="2"/>
  <c r="F36" i="2"/>
  <c r="F35" i="2"/>
  <c r="F34" i="2"/>
  <c r="F33" i="2"/>
  <c r="J25" i="2"/>
  <c r="I25" i="2"/>
  <c r="H25" i="2"/>
  <c r="G25" i="2"/>
  <c r="F31" i="2"/>
  <c r="F30" i="2"/>
  <c r="F29" i="2"/>
  <c r="L25" i="2"/>
  <c r="K25" i="2"/>
  <c r="F28" i="2"/>
  <c r="F26" i="2"/>
  <c r="F27" i="2"/>
  <c r="F16" i="2"/>
  <c r="K46" i="2" l="1"/>
  <c r="H46" i="2"/>
  <c r="J46" i="2"/>
  <c r="L46" i="2"/>
  <c r="F48" i="2"/>
  <c r="F53" i="2" s="1"/>
  <c r="F32" i="2"/>
  <c r="F38" i="2"/>
  <c r="F25" i="2"/>
  <c r="F46" i="2" l="1"/>
</calcChain>
</file>

<file path=xl/sharedStrings.xml><?xml version="1.0" encoding="utf-8"?>
<sst xmlns="http://schemas.openxmlformats.org/spreadsheetml/2006/main" count="124" uniqueCount="91">
  <si>
    <t>Приложение 1 к Программе социально-</t>
  </si>
  <si>
    <t>экономического развития Радищевского</t>
  </si>
  <si>
    <t>муниципального образования на 2017-2022 г.г.</t>
  </si>
  <si>
    <t>ПЕРЕЧЕНЬ</t>
  </si>
  <si>
    <t>долгосрочных целевых программ Радищевского муницпального образования</t>
  </si>
  <si>
    <t>№ п/п</t>
  </si>
  <si>
    <t>Наименование программы</t>
  </si>
  <si>
    <t>Сроки реализации</t>
  </si>
  <si>
    <t>Цель программы</t>
  </si>
  <si>
    <t>Ожидаемый результат</t>
  </si>
  <si>
    <t>Программа комплексного развития систем коммунальной инфраструктуры муниципального образования "Радищевское городское поселение"</t>
  </si>
  <si>
    <t>2013-2022 г.г.</t>
  </si>
  <si>
    <t>Повышение качества условий жизнедеятельности населения</t>
  </si>
  <si>
    <t>1) улучшение условий проживания в жилищном фонде; 2) выполнение в необходимом объеме капитального ремонта у увеличение срока службы и эксплуатации объектов коммунального комплекса с применением современных материалов; 3) создание технических условий для проведения, существующих объектов коммунальной инфраструктуры в соответствие со стандартами качества, обеспечивающими комфортные и безопасные условия их рботы; 4) строительство и модернизация систем теплоснабжения и водоотведения.</t>
  </si>
  <si>
    <t>Подпрограмма 1 "Развитие систем коммунальной инфраструктуры"</t>
  </si>
  <si>
    <t>Обеспечение устойчивого функционирования и развития систем коммунальной инфраструктуры Радищевского муницпального образования для обеспечения потребностей жилищного, социально- культурного и промышленного строительства</t>
  </si>
  <si>
    <t>1) снижение издержек, повышение качества и надежности жилищно- коммунальных услуг; 2) увеличение пропускной способности и сроков эксплуатации сетей; 3) снижение уровня износа объектов коммунальной инфраструктуры; 4) экономия энергетических и иных ресурсов</t>
  </si>
  <si>
    <t>1.2</t>
  </si>
  <si>
    <t>1.3</t>
  </si>
  <si>
    <t>Подпрограмма 2 "Чистая вода"</t>
  </si>
  <si>
    <t>1) снижение уровня износа объектов инженерной инфраструктуры; 2) обеспечение сохранности всех объектов; 3) обеспечение населения качественной питьевой водой; 4) улучшение качества очистки сточных вод; 5)улучщение жилищно-коммунального обслуживания</t>
  </si>
  <si>
    <t>1) повышение качества и надежности предоставления жилищно-коммунальных услуг; 2) надежность работы инженерно-коммунальных систем жизнеобеспечения, комфортность и безопасность условий их работы; 3) продление сроков экономически эффективной эксплуатации объектов; 4) снижение социальной напряженности в обществе; 5) улучшение состояния здоровья населения; 6) улучшение обеспечения населения питьевой водой нормативного качества.</t>
  </si>
  <si>
    <t>Наименование мероприятия</t>
  </si>
  <si>
    <t>Источник финансирования</t>
  </si>
  <si>
    <t>Итого по КПСЭР, тыс. руб.</t>
  </si>
  <si>
    <t>Административно-организационная поддержка СМСП</t>
  </si>
  <si>
    <t>ФБ</t>
  </si>
  <si>
    <t>ОБ</t>
  </si>
  <si>
    <t>МБ</t>
  </si>
  <si>
    <t>Информационная поддержка СМСП</t>
  </si>
  <si>
    <t>Финансовая поддержка СМСП</t>
  </si>
  <si>
    <t>субсидии 2 предприятиям малого и среднего предпринимательства</t>
  </si>
  <si>
    <t>Имущественная поддержка СМСП</t>
  </si>
  <si>
    <t>Передача в аренду 2 помещения</t>
  </si>
  <si>
    <t>Развитие системы жилищно-коммунального хозяйства и обслуживания населения</t>
  </si>
  <si>
    <t>Итого</t>
  </si>
  <si>
    <t>Снижение износа сетей, снижение ресурсопотерь</t>
  </si>
  <si>
    <t>Уличное освещение</t>
  </si>
  <si>
    <t>Благоустройство и озеленение поселка</t>
  </si>
  <si>
    <t>Повышение уровня и качества благоустройства территории поселка</t>
  </si>
  <si>
    <t>Содержание мест общего пользования</t>
  </si>
  <si>
    <t>Повышение удовлетворенности жителей внутренним благоустройством.</t>
  </si>
  <si>
    <t>Благоустройство памятных мест</t>
  </si>
  <si>
    <t>Благоустройство придомовых территорий</t>
  </si>
  <si>
    <t>ср-ва предпр</t>
  </si>
  <si>
    <t>ср-ва предпр.</t>
  </si>
  <si>
    <t>Благоустройство  и содержание  кладбища</t>
  </si>
  <si>
    <t>Мероприятия по направлению "Культура"</t>
  </si>
  <si>
    <t>Проведение ежегодных межведомственных общественно-значимых и социально-культурных мероприятий</t>
  </si>
  <si>
    <t>Мероприятия по направлению "Физическая культура и спорт"</t>
  </si>
  <si>
    <t>Организация и проведение физкультурно-оздоровительных и спортивно-массовых мероприятий  среди  детей и подростков, а также ов, других категорий населения поселка</t>
  </si>
  <si>
    <t>муниципального образования на 2017-2022 г.</t>
  </si>
  <si>
    <t>ПЛАН мероприятий по реализации Программы</t>
  </si>
  <si>
    <t>Приложение 2 к Программе социально-</t>
  </si>
  <si>
    <t>социально-экономического развития Радищевского муницпального образования на 2017-2022 г.г.</t>
  </si>
  <si>
    <t>1.1</t>
  </si>
  <si>
    <t>1.4</t>
  </si>
  <si>
    <t>2 Улучшение качества муниципальной среды в  поселке</t>
  </si>
  <si>
    <t>2.1</t>
  </si>
  <si>
    <t>2.1.2</t>
  </si>
  <si>
    <t>2.1.3</t>
  </si>
  <si>
    <t>Реализация мероприятий по подпрограмме 2 "Чистая вода"</t>
  </si>
  <si>
    <t>Улучшение качества очистки сточных вод; обеспечение населения качественной питьевой водой</t>
  </si>
  <si>
    <t>Реализация мероприятий по подпрограмме 1 "Развитие систем коммунальной инфраструктуры</t>
  </si>
  <si>
    <t>Итого по разделу 2.1</t>
  </si>
  <si>
    <t>2.2</t>
  </si>
  <si>
    <t>Снижение издержек, повышение качества и надежности жилищно-коммунальных услуг.</t>
  </si>
  <si>
    <t>2.2.1</t>
  </si>
  <si>
    <t>2.2.2</t>
  </si>
  <si>
    <t>Итого по разделу 2.2</t>
  </si>
  <si>
    <t>Содержание сетей уличного освещения</t>
  </si>
  <si>
    <t>Капитальный ремонт сетей уличного освещения</t>
  </si>
  <si>
    <t>Итого по разделу 2.3</t>
  </si>
  <si>
    <t>2.3</t>
  </si>
  <si>
    <t>2.3.1</t>
  </si>
  <si>
    <t>2.3.2</t>
  </si>
  <si>
    <t>2.3.3</t>
  </si>
  <si>
    <t>2.3.4</t>
  </si>
  <si>
    <t>2.3.5</t>
  </si>
  <si>
    <t>ИТОГО ПО РАЗДЕЛУ 2</t>
  </si>
  <si>
    <t>ИТОГО ПО РАЗДЕЛУ 1</t>
  </si>
  <si>
    <t>Ремонт поселенческих дорог</t>
  </si>
  <si>
    <t>3 Создание системы формирования здоровой и культурно-развитой личности</t>
  </si>
  <si>
    <t>3.1</t>
  </si>
  <si>
    <t>3.1.1</t>
  </si>
  <si>
    <t>Итого по разделу 3.1</t>
  </si>
  <si>
    <t>3.2</t>
  </si>
  <si>
    <t>Итого по разделу 3.2.1</t>
  </si>
  <si>
    <t>ИТОГО ПО РАЗДЕЛУ 3</t>
  </si>
  <si>
    <t>Для улучшение качества жизни, и для организации и обеспечения безопасности дорожного движения.</t>
  </si>
  <si>
    <t>1 Развитие малого и среднего предпринимательства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</si>
</sst>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u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B2A1C7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0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49" fontId="1" fillId="0" borderId="0" xfId="0" applyNumberFormat="1" applyFont="1" applyAlignment="1">
      <alignment horizontal="left" wrapText="1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2" fillId="0" borderId="10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8" fillId="0" borderId="13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15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2" fillId="0" borderId="0" xfId="0" applyFont="1" applyBorder="1" applyAlignment="1">
      <alignment vertical="center" wrapText="1"/>
    </xf>
    <xf numFmtId="0" fontId="3" fillId="0" borderId="1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49" fontId="2" fillId="0" borderId="8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2" borderId="19" xfId="0" applyFont="1" applyFill="1" applyBorder="1" applyAlignment="1">
      <alignment vertical="center" wrapText="1"/>
    </xf>
    <xf numFmtId="0" fontId="7" fillId="5" borderId="19" xfId="0" applyFont="1" applyFill="1" applyBorder="1" applyAlignment="1">
      <alignment vertical="center" wrapText="1"/>
    </xf>
    <xf numFmtId="0" fontId="7" fillId="5" borderId="6" xfId="0" applyFont="1" applyFill="1" applyBorder="1" applyAlignment="1">
      <alignment horizontal="center" vertical="center"/>
    </xf>
    <xf numFmtId="0" fontId="7" fillId="6" borderId="6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vertical="center" wrapText="1"/>
    </xf>
    <xf numFmtId="0" fontId="2" fillId="6" borderId="5" xfId="0" applyFont="1" applyFill="1" applyBorder="1" applyAlignment="1">
      <alignment vertical="center" wrapText="1"/>
    </xf>
    <xf numFmtId="0" fontId="4" fillId="6" borderId="6" xfId="0" applyFont="1" applyFill="1" applyBorder="1" applyAlignment="1">
      <alignment vertical="center"/>
    </xf>
    <xf numFmtId="0" fontId="2" fillId="6" borderId="8" xfId="0" applyFont="1" applyFill="1" applyBorder="1" applyAlignment="1">
      <alignment vertical="center"/>
    </xf>
    <xf numFmtId="49" fontId="7" fillId="0" borderId="19" xfId="0" applyNumberFormat="1" applyFont="1" applyBorder="1" applyAlignment="1">
      <alignment horizontal="center" vertical="center"/>
    </xf>
    <xf numFmtId="49" fontId="7" fillId="0" borderId="14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7" fillId="5" borderId="19" xfId="0" applyFont="1" applyFill="1" applyBorder="1" applyAlignment="1">
      <alignment horizontal="left" vertical="center" wrapText="1"/>
    </xf>
    <xf numFmtId="0" fontId="7" fillId="5" borderId="19" xfId="0" applyFont="1" applyFill="1" applyBorder="1" applyAlignment="1">
      <alignment horizontal="center" vertical="center"/>
    </xf>
    <xf numFmtId="49" fontId="7" fillId="0" borderId="8" xfId="0" applyNumberFormat="1" applyFont="1" applyBorder="1" applyAlignment="1">
      <alignment horizontal="center" vertical="center"/>
    </xf>
    <xf numFmtId="0" fontId="7" fillId="6" borderId="6" xfId="0" applyFont="1" applyFill="1" applyBorder="1" applyAlignment="1">
      <alignment vertical="center"/>
    </xf>
    <xf numFmtId="0" fontId="7" fillId="6" borderId="6" xfId="0" applyFont="1" applyFill="1" applyBorder="1" applyAlignment="1">
      <alignment horizontal="right" vertical="center"/>
    </xf>
    <xf numFmtId="0" fontId="2" fillId="4" borderId="6" xfId="0" applyFont="1" applyFill="1" applyBorder="1" applyAlignment="1">
      <alignment vertical="top" wrapText="1"/>
    </xf>
    <xf numFmtId="0" fontId="6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left" vertical="center" wrapText="1"/>
    </xf>
    <xf numFmtId="0" fontId="7" fillId="4" borderId="12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6" borderId="12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/>
    </xf>
    <xf numFmtId="0" fontId="7" fillId="6" borderId="12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vertical="center"/>
    </xf>
    <xf numFmtId="0" fontId="4" fillId="4" borderId="5" xfId="0" applyFont="1" applyFill="1" applyBorder="1" applyAlignment="1">
      <alignment vertical="center"/>
    </xf>
    <xf numFmtId="0" fontId="7" fillId="0" borderId="19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center" vertical="center"/>
    </xf>
    <xf numFmtId="0" fontId="2" fillId="4" borderId="19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2" fillId="0" borderId="12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4" borderId="12" xfId="0" applyFont="1" applyFill="1" applyBorder="1" applyAlignment="1">
      <alignment vertical="center"/>
    </xf>
    <xf numFmtId="0" fontId="2" fillId="4" borderId="5" xfId="0" applyFont="1" applyFill="1" applyBorder="1" applyAlignment="1">
      <alignment vertical="center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7" fillId="6" borderId="1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49" fontId="7" fillId="0" borderId="14" xfId="0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9" fontId="7" fillId="0" borderId="8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49" fontId="2" fillId="0" borderId="19" xfId="0" applyNumberFormat="1" applyFont="1" applyBorder="1" applyAlignment="1">
      <alignment horizontal="center" vertical="center"/>
    </xf>
    <xf numFmtId="0" fontId="7" fillId="5" borderId="19" xfId="0" applyFont="1" applyFill="1" applyBorder="1" applyAlignment="1">
      <alignment horizontal="center" vertical="center"/>
    </xf>
    <xf numFmtId="0" fontId="7" fillId="6" borderId="13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6"/>
  <sheetViews>
    <sheetView zoomScaleNormal="100" workbookViewId="0">
      <selection activeCell="G7" sqref="G7:K7"/>
    </sheetView>
  </sheetViews>
  <sheetFormatPr defaultRowHeight="15" x14ac:dyDescent="0.25"/>
  <cols>
    <col min="1" max="1" width="4.28515625" customWidth="1"/>
    <col min="2" max="2" width="19" customWidth="1"/>
    <col min="6" max="6" width="10.7109375" customWidth="1"/>
    <col min="10" max="10" width="17" customWidth="1"/>
    <col min="11" max="11" width="4.5703125" customWidth="1"/>
  </cols>
  <sheetData>
    <row r="1" spans="1:12" ht="15.75" x14ac:dyDescent="0.25">
      <c r="A1" s="1"/>
      <c r="B1" s="1"/>
      <c r="C1" s="1"/>
      <c r="D1" s="1"/>
      <c r="E1" s="1"/>
      <c r="F1" s="1"/>
      <c r="G1" s="60" t="s">
        <v>0</v>
      </c>
      <c r="H1" s="60"/>
      <c r="I1" s="60"/>
      <c r="J1" s="60"/>
      <c r="K1" s="60"/>
    </row>
    <row r="2" spans="1:12" ht="15.75" x14ac:dyDescent="0.25">
      <c r="A2" s="1"/>
      <c r="B2" s="1"/>
      <c r="C2" s="1"/>
      <c r="D2" s="1"/>
      <c r="E2" s="1"/>
      <c r="F2" s="1"/>
      <c r="G2" s="60" t="s">
        <v>1</v>
      </c>
      <c r="H2" s="60"/>
      <c r="I2" s="60"/>
      <c r="J2" s="60"/>
      <c r="K2" s="60"/>
    </row>
    <row r="3" spans="1:12" ht="15.75" x14ac:dyDescent="0.25">
      <c r="A3" s="1"/>
      <c r="B3" s="1"/>
      <c r="C3" s="1"/>
      <c r="D3" s="1"/>
      <c r="E3" s="1"/>
      <c r="F3" s="1"/>
      <c r="G3" s="2" t="s">
        <v>2</v>
      </c>
      <c r="H3" s="2"/>
      <c r="I3" s="2"/>
      <c r="J3" s="2"/>
      <c r="K3" s="2"/>
    </row>
    <row r="4" spans="1:12" ht="15.75" x14ac:dyDescent="0.25">
      <c r="A4" s="1"/>
      <c r="B4" s="1"/>
      <c r="C4" s="1"/>
      <c r="D4" s="1"/>
      <c r="E4" s="1"/>
      <c r="F4" s="1"/>
      <c r="G4" s="61"/>
      <c r="H4" s="61"/>
      <c r="I4" s="61"/>
      <c r="J4" s="61"/>
      <c r="K4" s="61"/>
    </row>
    <row r="5" spans="1:12" ht="15.75" x14ac:dyDescent="0.25">
      <c r="A5" s="62" t="s">
        <v>3</v>
      </c>
      <c r="B5" s="62"/>
      <c r="C5" s="62"/>
      <c r="D5" s="62"/>
      <c r="E5" s="62"/>
      <c r="F5" s="62"/>
      <c r="G5" s="62"/>
      <c r="H5" s="62"/>
      <c r="I5" s="62"/>
      <c r="J5" s="62"/>
      <c r="K5" s="62"/>
    </row>
    <row r="6" spans="1:12" ht="19.5" customHeight="1" x14ac:dyDescent="0.3">
      <c r="A6" s="159" t="s">
        <v>4</v>
      </c>
      <c r="B6" s="159"/>
      <c r="C6" s="159"/>
      <c r="D6" s="159"/>
      <c r="E6" s="159"/>
      <c r="F6" s="159"/>
      <c r="G6" s="159"/>
      <c r="H6" s="159"/>
      <c r="I6" s="159"/>
      <c r="J6" s="159"/>
      <c r="K6" s="159"/>
    </row>
    <row r="7" spans="1:12" ht="47.25" customHeight="1" x14ac:dyDescent="0.25">
      <c r="A7" s="9" t="s">
        <v>5</v>
      </c>
      <c r="B7" s="9" t="s">
        <v>6</v>
      </c>
      <c r="C7" s="9" t="s">
        <v>7</v>
      </c>
      <c r="D7" s="67" t="s">
        <v>8</v>
      </c>
      <c r="E7" s="68"/>
      <c r="F7" s="69"/>
      <c r="G7" s="63" t="s">
        <v>9</v>
      </c>
      <c r="H7" s="63"/>
      <c r="I7" s="63"/>
      <c r="J7" s="63"/>
      <c r="K7" s="63"/>
    </row>
    <row r="8" spans="1:12" ht="180" customHeight="1" x14ac:dyDescent="0.25">
      <c r="A8" s="9">
        <v>1</v>
      </c>
      <c r="B8" s="7" t="s">
        <v>10</v>
      </c>
      <c r="C8" s="8" t="s">
        <v>11</v>
      </c>
      <c r="D8" s="64" t="s">
        <v>12</v>
      </c>
      <c r="E8" s="65"/>
      <c r="F8" s="66"/>
      <c r="G8" s="64" t="s">
        <v>13</v>
      </c>
      <c r="H8" s="65"/>
      <c r="I8" s="65"/>
      <c r="J8" s="65"/>
      <c r="K8" s="66"/>
      <c r="L8" s="6"/>
    </row>
    <row r="9" spans="1:12" ht="147" customHeight="1" x14ac:dyDescent="0.25">
      <c r="A9" s="10" t="s">
        <v>17</v>
      </c>
      <c r="B9" s="7" t="s">
        <v>14</v>
      </c>
      <c r="C9" s="8" t="s">
        <v>11</v>
      </c>
      <c r="D9" s="64" t="s">
        <v>15</v>
      </c>
      <c r="E9" s="65"/>
      <c r="F9" s="66"/>
      <c r="G9" s="64" t="s">
        <v>16</v>
      </c>
      <c r="H9" s="65"/>
      <c r="I9" s="65"/>
      <c r="J9" s="65"/>
      <c r="K9" s="66"/>
    </row>
    <row r="10" spans="1:12" ht="173.25" customHeight="1" x14ac:dyDescent="0.25">
      <c r="A10" s="10" t="s">
        <v>18</v>
      </c>
      <c r="B10" s="7" t="s">
        <v>19</v>
      </c>
      <c r="C10" s="8" t="s">
        <v>11</v>
      </c>
      <c r="D10" s="64" t="s">
        <v>20</v>
      </c>
      <c r="E10" s="65"/>
      <c r="F10" s="66"/>
      <c r="G10" s="64" t="s">
        <v>21</v>
      </c>
      <c r="H10" s="65"/>
      <c r="I10" s="65"/>
      <c r="J10" s="65"/>
      <c r="K10" s="66"/>
    </row>
    <row r="11" spans="1:12" ht="15.75" x14ac:dyDescent="0.25">
      <c r="A11" s="5"/>
      <c r="B11" s="3"/>
      <c r="C11" s="3"/>
      <c r="D11" s="4"/>
      <c r="E11" s="3"/>
      <c r="F11" s="3"/>
      <c r="G11" s="3"/>
      <c r="H11" s="3"/>
      <c r="I11" s="3"/>
      <c r="J11" s="3"/>
      <c r="K11" s="1"/>
    </row>
    <row r="12" spans="1:12" ht="15.75" x14ac:dyDescent="0.25">
      <c r="A12" s="3"/>
      <c r="B12" s="3"/>
      <c r="C12" s="3"/>
      <c r="D12" s="4"/>
      <c r="E12" s="3"/>
      <c r="F12" s="3"/>
      <c r="G12" s="3"/>
      <c r="H12" s="3"/>
      <c r="I12" s="3"/>
      <c r="J12" s="3"/>
      <c r="K12" s="1"/>
    </row>
    <row r="13" spans="1:12" ht="15.75" x14ac:dyDescent="0.25">
      <c r="A13" s="3"/>
      <c r="B13" s="3"/>
      <c r="C13" s="3"/>
      <c r="D13" s="4"/>
      <c r="E13" s="3"/>
      <c r="F13" s="3"/>
      <c r="G13" s="3"/>
      <c r="H13" s="3"/>
      <c r="I13" s="3"/>
      <c r="J13" s="3"/>
      <c r="K13" s="1"/>
    </row>
    <row r="14" spans="1:12" ht="15.75" x14ac:dyDescent="0.25">
      <c r="A14" s="3"/>
      <c r="B14" s="3"/>
      <c r="C14" s="3"/>
      <c r="D14" s="4"/>
      <c r="E14" s="3"/>
      <c r="F14" s="3"/>
      <c r="G14" s="3"/>
      <c r="H14" s="3"/>
      <c r="I14" s="3"/>
      <c r="J14" s="3"/>
      <c r="K14" s="1"/>
    </row>
    <row r="15" spans="1:12" ht="15.75" x14ac:dyDescent="0.25">
      <c r="A15" s="3"/>
      <c r="B15" s="3"/>
      <c r="C15" s="3"/>
      <c r="D15" s="4"/>
      <c r="E15" s="3"/>
      <c r="F15" s="3"/>
      <c r="G15" s="3"/>
      <c r="H15" s="3"/>
      <c r="I15" s="3"/>
      <c r="J15" s="3"/>
      <c r="K15" s="1"/>
    </row>
    <row r="16" spans="1:12" ht="15.75" x14ac:dyDescent="0.25">
      <c r="A16" s="3"/>
      <c r="B16" s="3"/>
      <c r="C16" s="3"/>
      <c r="D16" s="4"/>
      <c r="E16" s="3"/>
      <c r="F16" s="3"/>
      <c r="G16" s="3"/>
      <c r="H16" s="3"/>
      <c r="I16" s="3"/>
      <c r="J16" s="3"/>
      <c r="K16" s="1"/>
    </row>
    <row r="17" spans="1:11" ht="15.75" x14ac:dyDescent="0.25">
      <c r="A17" s="3"/>
      <c r="B17" s="3"/>
      <c r="C17" s="3"/>
      <c r="D17" s="4"/>
      <c r="E17" s="3"/>
      <c r="F17" s="3"/>
      <c r="G17" s="3"/>
      <c r="H17" s="3"/>
      <c r="I17" s="3"/>
      <c r="J17" s="3"/>
      <c r="K17" s="1"/>
    </row>
    <row r="18" spans="1:11" ht="15.75" x14ac:dyDescent="0.25">
      <c r="A18" s="3"/>
      <c r="B18" s="3"/>
      <c r="C18" s="3"/>
      <c r="D18" s="4"/>
      <c r="E18" s="3"/>
      <c r="F18" s="3"/>
      <c r="G18" s="3"/>
      <c r="H18" s="3"/>
      <c r="I18" s="3"/>
      <c r="J18" s="3"/>
      <c r="K18" s="1"/>
    </row>
    <row r="19" spans="1:11" ht="15.75" x14ac:dyDescent="0.25">
      <c r="A19" s="3"/>
      <c r="B19" s="3"/>
      <c r="C19" s="3"/>
      <c r="D19" s="4"/>
      <c r="E19" s="3"/>
      <c r="F19" s="3"/>
      <c r="G19" s="3"/>
      <c r="H19" s="3"/>
      <c r="I19" s="3"/>
      <c r="J19" s="3"/>
      <c r="K19" s="1"/>
    </row>
    <row r="20" spans="1:11" ht="15.75" x14ac:dyDescent="0.25">
      <c r="A20" s="3"/>
      <c r="B20" s="3"/>
      <c r="C20" s="3"/>
      <c r="D20" s="4"/>
      <c r="E20" s="3"/>
      <c r="F20" s="3"/>
      <c r="G20" s="3"/>
      <c r="H20" s="3"/>
      <c r="I20" s="3"/>
      <c r="J20" s="3"/>
      <c r="K20" s="1"/>
    </row>
    <row r="21" spans="1:11" ht="15.75" x14ac:dyDescent="0.25">
      <c r="A21" s="3"/>
      <c r="B21" s="3"/>
      <c r="C21" s="3"/>
      <c r="D21" s="4"/>
      <c r="E21" s="3"/>
      <c r="F21" s="3"/>
      <c r="G21" s="3"/>
      <c r="H21" s="3"/>
      <c r="I21" s="3"/>
      <c r="J21" s="3"/>
      <c r="K21" s="1"/>
    </row>
    <row r="22" spans="1:11" ht="15.75" x14ac:dyDescent="0.25">
      <c r="A22" s="3"/>
      <c r="B22" s="3"/>
      <c r="C22" s="3"/>
      <c r="D22" s="4"/>
      <c r="E22" s="3"/>
      <c r="F22" s="3"/>
      <c r="G22" s="3"/>
      <c r="H22" s="3"/>
      <c r="I22" s="3"/>
      <c r="J22" s="3"/>
      <c r="K22" s="1"/>
    </row>
    <row r="23" spans="1:11" ht="15.75" x14ac:dyDescent="0.25">
      <c r="A23" s="3"/>
      <c r="B23" s="3"/>
      <c r="C23" s="3"/>
      <c r="D23" s="4"/>
      <c r="E23" s="3"/>
      <c r="F23" s="3"/>
      <c r="G23" s="3"/>
      <c r="H23" s="3"/>
      <c r="I23" s="3"/>
      <c r="J23" s="3"/>
      <c r="K23" s="1"/>
    </row>
    <row r="24" spans="1:11" ht="15.75" x14ac:dyDescent="0.25">
      <c r="A24" s="3"/>
      <c r="B24" s="3"/>
      <c r="C24" s="3"/>
      <c r="D24" s="4"/>
      <c r="E24" s="3"/>
      <c r="F24" s="3"/>
      <c r="G24" s="3"/>
      <c r="H24" s="3"/>
      <c r="I24" s="3"/>
      <c r="J24" s="3"/>
      <c r="K24" s="1"/>
    </row>
    <row r="25" spans="1:11" ht="15.75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ht="15.75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ht="15.75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ht="15.75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ht="15.75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ht="15.75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15.75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15.75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15.75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5.7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15.7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5.7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5.7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5.75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5.75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15.75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15.75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15.75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15.75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15.75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15.75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ht="15.75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ht="15.75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15.75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ht="15.75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ht="15.75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ht="15.75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ht="15.75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ht="15.75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ht="15.75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ht="15.75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ht="15.75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ht="15.75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 ht="15.75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 ht="15.75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 ht="15.75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 ht="15.75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1" ht="15.75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1:11" ht="15.75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1" ht="15.75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 ht="15.75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ht="15.75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 ht="15.75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 ht="15.75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 ht="15.75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1" ht="15.75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1:11" ht="15.75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1:11" ht="15.75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1:11" ht="15.75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1" ht="15.75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1:11" ht="15.75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1:11" ht="15.75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1:11" ht="15.75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1:11" ht="15.75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1:11" ht="15.75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1" ht="15.75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</row>
    <row r="81" spans="1:11" ht="15.75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</row>
    <row r="82" spans="1:11" ht="15.75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</row>
    <row r="83" spans="1:11" ht="15.75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</row>
    <row r="84" spans="1:11" ht="15.75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</row>
    <row r="85" spans="1:11" ht="15.75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</row>
    <row r="86" spans="1:11" ht="15.75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</row>
    <row r="87" spans="1:11" ht="15.75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</row>
    <row r="88" spans="1:11" ht="15.75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</row>
    <row r="89" spans="1:11" ht="15.75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</row>
    <row r="90" spans="1:11" ht="15.75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</row>
    <row r="91" spans="1:11" ht="15.75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</row>
    <row r="92" spans="1:11" ht="15.75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</row>
    <row r="93" spans="1:11" ht="15.75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</row>
    <row r="94" spans="1:11" ht="15.75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</row>
    <row r="95" spans="1:11" ht="15.75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</row>
    <row r="96" spans="1:11" ht="15.75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</row>
    <row r="97" spans="1:11" ht="15.75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</row>
    <row r="98" spans="1:11" ht="15.75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</row>
    <row r="99" spans="1:11" ht="15.75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</row>
    <row r="100" spans="1:11" ht="15.75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</row>
    <row r="101" spans="1:11" ht="15.75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</row>
    <row r="102" spans="1:11" ht="15.75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</row>
    <row r="103" spans="1:11" ht="15.75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</row>
    <row r="104" spans="1:11" ht="15.75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</row>
    <row r="105" spans="1:11" ht="15.75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</row>
    <row r="106" spans="1:11" ht="15.75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</row>
    <row r="107" spans="1:11" ht="15.75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</row>
    <row r="108" spans="1:11" ht="15.75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</row>
    <row r="109" spans="1:11" ht="15.75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</row>
    <row r="110" spans="1:11" ht="15.75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</row>
    <row r="111" spans="1:11" ht="15.75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</row>
    <row r="112" spans="1:11" ht="15.75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</row>
    <row r="113" spans="1:11" ht="15.75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</row>
    <row r="114" spans="1:11" ht="15.75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</row>
    <row r="115" spans="1:11" ht="15.75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</row>
    <row r="116" spans="1:11" ht="15.75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</row>
    <row r="117" spans="1:11" ht="15.75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</row>
    <row r="118" spans="1:11" ht="15.75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</row>
    <row r="119" spans="1:11" ht="15.75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</row>
    <row r="120" spans="1:11" ht="15.75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</row>
    <row r="121" spans="1:11" ht="15.75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</row>
    <row r="122" spans="1:11" ht="15.75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</row>
    <row r="123" spans="1:11" ht="15.75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</row>
    <row r="124" spans="1:11" ht="15.75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</row>
    <row r="125" spans="1:11" ht="15.75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</row>
    <row r="126" spans="1:11" ht="15.75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</row>
    <row r="127" spans="1:11" ht="15.75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</row>
    <row r="128" spans="1:11" ht="15.75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</row>
    <row r="129" spans="1:11" ht="15.75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</row>
    <row r="130" spans="1:11" ht="15.75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</row>
    <row r="131" spans="1:11" ht="15.75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</row>
    <row r="132" spans="1:11" ht="15.75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</row>
    <row r="133" spans="1:11" ht="15.75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</row>
    <row r="134" spans="1:11" ht="15.75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</row>
    <row r="135" spans="1:11" ht="15.75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</row>
    <row r="136" spans="1:11" ht="15.75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</row>
    <row r="137" spans="1:11" ht="15.75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</row>
    <row r="138" spans="1:11" ht="15.75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</row>
    <row r="139" spans="1:11" ht="15.75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</row>
    <row r="140" spans="1:11" ht="15.75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</row>
    <row r="141" spans="1:11" ht="15.75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</row>
    <row r="142" spans="1:11" ht="15.75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</row>
    <row r="143" spans="1:11" ht="15.75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</row>
    <row r="144" spans="1:11" ht="15.75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</row>
    <row r="145" spans="1:11" ht="15.75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</row>
    <row r="146" spans="1:11" ht="15.75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</row>
    <row r="147" spans="1:11" ht="15.75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</row>
    <row r="148" spans="1:11" ht="15.75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</row>
    <row r="149" spans="1:11" ht="15.75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</row>
    <row r="150" spans="1:11" ht="15.75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</row>
    <row r="151" spans="1:11" ht="15.75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</row>
    <row r="152" spans="1:11" ht="15.75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</row>
    <row r="153" spans="1:11" ht="15.75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</row>
    <row r="154" spans="1:11" ht="15.75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</row>
    <row r="155" spans="1:11" ht="15.75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</row>
    <row r="156" spans="1:11" ht="15.75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</row>
    <row r="157" spans="1:11" ht="15.75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</row>
    <row r="158" spans="1:11" ht="15.75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</row>
    <row r="159" spans="1:11" ht="15.75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</row>
    <row r="160" spans="1:11" ht="15.75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</row>
    <row r="161" spans="1:11" ht="15.75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</row>
    <row r="162" spans="1:11" ht="15.75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</row>
    <row r="163" spans="1:11" ht="15.75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</row>
    <row r="164" spans="1:11" ht="15.75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</row>
    <row r="165" spans="1:11" ht="15.75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</row>
    <row r="166" spans="1:11" ht="15.75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</row>
    <row r="167" spans="1:11" ht="15.75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</row>
    <row r="168" spans="1:11" ht="15.75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</row>
    <row r="169" spans="1:11" ht="15.75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</row>
    <row r="170" spans="1:11" ht="15.75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</row>
    <row r="171" spans="1:11" ht="15.75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</row>
    <row r="172" spans="1:11" ht="15.75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</row>
    <row r="173" spans="1:11" ht="15.75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</row>
    <row r="174" spans="1:11" ht="15.75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</row>
    <row r="175" spans="1:11" ht="15.75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</row>
    <row r="176" spans="1:11" ht="15.75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</row>
    <row r="177" spans="1:11" ht="15.75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</row>
    <row r="178" spans="1:11" ht="15.75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</row>
    <row r="179" spans="1:11" ht="15.75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</row>
    <row r="180" spans="1:11" ht="15.75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</row>
    <row r="181" spans="1:11" ht="15.75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</row>
    <row r="182" spans="1:11" ht="15.75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</row>
    <row r="183" spans="1:11" ht="15.75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</row>
    <row r="184" spans="1:11" ht="15.75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</row>
    <row r="185" spans="1:11" ht="15.75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</row>
    <row r="186" spans="1:11" ht="15.75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</row>
    <row r="187" spans="1:11" ht="15.75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</row>
    <row r="188" spans="1:11" ht="15.75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</row>
    <row r="189" spans="1:11" ht="15.75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</row>
    <row r="190" spans="1:11" ht="15.75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</row>
    <row r="191" spans="1:11" ht="15.75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</row>
    <row r="192" spans="1:11" ht="15.75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</row>
    <row r="193" spans="1:11" ht="15.7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</row>
    <row r="194" spans="1:11" ht="15.7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</row>
    <row r="195" spans="1:11" ht="15.7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</row>
    <row r="196" spans="1:11" ht="15.7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</row>
    <row r="197" spans="1:11" ht="15.7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</row>
    <row r="198" spans="1:11" ht="15.7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</row>
    <row r="199" spans="1:11" ht="15.7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</row>
    <row r="200" spans="1:11" ht="15.7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</row>
    <row r="201" spans="1:11" ht="15.7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</row>
    <row r="202" spans="1:11" ht="15.7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</row>
    <row r="203" spans="1:11" ht="15.7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</row>
    <row r="204" spans="1:11" ht="15.7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</row>
    <row r="205" spans="1:11" ht="15.7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</row>
    <row r="206" spans="1:11" ht="15.7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</row>
    <row r="207" spans="1:11" ht="15.7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</row>
    <row r="208" spans="1:11" ht="15.7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</row>
    <row r="209" spans="1:11" ht="15.7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</row>
    <row r="210" spans="1:11" ht="15.7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</row>
    <row r="211" spans="1:11" ht="15.7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</row>
    <row r="212" spans="1:11" ht="15.7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</row>
    <row r="213" spans="1:11" ht="15.7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</row>
    <row r="214" spans="1:11" ht="15.7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</row>
    <row r="215" spans="1:11" ht="15.7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</row>
    <row r="216" spans="1:11" ht="15.7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</row>
    <row r="217" spans="1:11" ht="15.7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</row>
    <row r="218" spans="1:11" ht="15.7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</row>
    <row r="219" spans="1:11" ht="15.7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</row>
    <row r="220" spans="1:11" ht="15.7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</row>
    <row r="221" spans="1:11" ht="15.7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</row>
    <row r="222" spans="1:11" ht="15.7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</row>
    <row r="223" spans="1:11" ht="15.7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</row>
    <row r="224" spans="1:11" ht="15.7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</row>
    <row r="225" spans="1:11" ht="15.7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</row>
    <row r="226" spans="1:11" ht="15.7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</row>
  </sheetData>
  <mergeCells count="13">
    <mergeCell ref="G7:K7"/>
    <mergeCell ref="G8:K8"/>
    <mergeCell ref="G9:K9"/>
    <mergeCell ref="G10:K10"/>
    <mergeCell ref="D7:F7"/>
    <mergeCell ref="D8:F8"/>
    <mergeCell ref="D9:F9"/>
    <mergeCell ref="D10:F10"/>
    <mergeCell ref="G1:K1"/>
    <mergeCell ref="G2:K2"/>
    <mergeCell ref="G4:K4"/>
    <mergeCell ref="A5:K5"/>
    <mergeCell ref="A6:K6"/>
  </mergeCells>
  <pageMargins left="0.7" right="0.7" top="0.75" bottom="0.75" header="0.3" footer="0.3"/>
  <pageSetup paperSize="9" scale="77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topLeftCell="A95" zoomScaleNormal="100" workbookViewId="0">
      <selection activeCell="N40" sqref="N40:O44"/>
    </sheetView>
  </sheetViews>
  <sheetFormatPr defaultRowHeight="15" x14ac:dyDescent="0.25"/>
  <cols>
    <col min="1" max="1" width="4.85546875" customWidth="1"/>
    <col min="2" max="2" width="17" customWidth="1"/>
    <col min="3" max="3" width="8" customWidth="1"/>
    <col min="4" max="4" width="0.140625" customWidth="1"/>
    <col min="5" max="5" width="10.7109375" customWidth="1"/>
    <col min="7" max="7" width="7.5703125" customWidth="1"/>
    <col min="8" max="8" width="7.28515625" customWidth="1"/>
    <col min="9" max="9" width="7.42578125" customWidth="1"/>
    <col min="10" max="10" width="7.140625" customWidth="1"/>
    <col min="11" max="11" width="5.28515625" customWidth="1"/>
    <col min="12" max="12" width="2.140625" customWidth="1"/>
    <col min="13" max="13" width="6.5703125" customWidth="1"/>
    <col min="14" max="14" width="2" hidden="1" customWidth="1"/>
    <col min="15" max="15" width="25" customWidth="1"/>
  </cols>
  <sheetData>
    <row r="1" spans="1:16" ht="13.5" customHeight="1" x14ac:dyDescent="0.25">
      <c r="A1" s="27"/>
      <c r="B1" s="27"/>
      <c r="C1" s="27"/>
      <c r="D1" s="27"/>
      <c r="E1" s="27"/>
      <c r="F1" s="27"/>
      <c r="G1" s="27"/>
      <c r="H1" s="27"/>
      <c r="I1" s="27"/>
      <c r="J1" s="27"/>
      <c r="K1" s="77" t="s">
        <v>53</v>
      </c>
      <c r="L1" s="77"/>
      <c r="M1" s="77"/>
      <c r="N1" s="77"/>
      <c r="O1" s="77"/>
      <c r="P1" s="26"/>
    </row>
    <row r="2" spans="1:16" ht="15.75" customHeight="1" x14ac:dyDescent="0.25">
      <c r="A2" s="27"/>
      <c r="B2" s="27"/>
      <c r="C2" s="27"/>
      <c r="D2" s="27"/>
      <c r="E2" s="27"/>
      <c r="F2" s="27"/>
      <c r="G2" s="27"/>
      <c r="H2" s="27"/>
      <c r="I2" s="27"/>
      <c r="J2" s="77" t="s">
        <v>1</v>
      </c>
      <c r="K2" s="77"/>
      <c r="L2" s="77"/>
      <c r="M2" s="77"/>
      <c r="N2" s="77"/>
      <c r="O2" s="77"/>
      <c r="P2" s="26"/>
    </row>
    <row r="3" spans="1:16" ht="15.75" customHeight="1" x14ac:dyDescent="0.25">
      <c r="A3" s="27"/>
      <c r="B3" s="27"/>
      <c r="C3" s="27"/>
      <c r="D3" s="27"/>
      <c r="E3" s="27"/>
      <c r="F3" s="27"/>
      <c r="G3" s="27"/>
      <c r="H3" s="27"/>
      <c r="I3" s="27"/>
      <c r="J3" s="77" t="s">
        <v>51</v>
      </c>
      <c r="K3" s="77"/>
      <c r="L3" s="77"/>
      <c r="M3" s="77"/>
      <c r="N3" s="77"/>
      <c r="O3" s="77"/>
      <c r="P3" s="26"/>
    </row>
    <row r="4" spans="1:16" ht="15.75" x14ac:dyDescent="0.25">
      <c r="A4" s="27"/>
      <c r="B4" s="27"/>
      <c r="C4" s="27"/>
      <c r="D4" s="27"/>
      <c r="E4" s="27"/>
      <c r="F4" s="27"/>
      <c r="G4" s="27"/>
      <c r="H4" s="27"/>
      <c r="I4" s="27"/>
      <c r="J4" s="27"/>
      <c r="K4" s="28"/>
      <c r="L4" s="28"/>
      <c r="M4" s="28"/>
      <c r="N4" s="28"/>
      <c r="O4" s="28"/>
      <c r="P4" s="26"/>
    </row>
    <row r="5" spans="1:16" ht="15.75" x14ac:dyDescent="0.25">
      <c r="A5" s="122" t="s">
        <v>52</v>
      </c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26"/>
    </row>
    <row r="6" spans="1:16" ht="15.75" x14ac:dyDescent="0.25">
      <c r="A6" s="122" t="s">
        <v>54</v>
      </c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26"/>
    </row>
    <row r="7" spans="1:16" ht="16.5" thickBot="1" x14ac:dyDescent="0.3">
      <c r="A7" s="123"/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26"/>
    </row>
    <row r="8" spans="1:16" ht="50.25" customHeight="1" thickBot="1" x14ac:dyDescent="0.3">
      <c r="A8" s="31" t="s">
        <v>5</v>
      </c>
      <c r="B8" s="70" t="s">
        <v>22</v>
      </c>
      <c r="C8" s="76"/>
      <c r="D8" s="71"/>
      <c r="E8" s="59" t="s">
        <v>23</v>
      </c>
      <c r="F8" s="18" t="s">
        <v>24</v>
      </c>
      <c r="G8" s="25">
        <v>2017</v>
      </c>
      <c r="H8" s="25">
        <v>2018</v>
      </c>
      <c r="I8" s="25">
        <v>2019</v>
      </c>
      <c r="J8" s="25">
        <v>2020</v>
      </c>
      <c r="K8" s="70">
        <v>2021</v>
      </c>
      <c r="L8" s="71"/>
      <c r="M8" s="72">
        <v>2022</v>
      </c>
      <c r="N8" s="72"/>
      <c r="O8" s="30" t="s">
        <v>9</v>
      </c>
      <c r="P8" s="29"/>
    </row>
    <row r="9" spans="1:16" ht="15.75" thickBot="1" x14ac:dyDescent="0.3">
      <c r="A9" s="21">
        <v>1</v>
      </c>
      <c r="B9" s="73">
        <v>2</v>
      </c>
      <c r="C9" s="155"/>
      <c r="D9" s="74"/>
      <c r="E9" s="15">
        <v>3</v>
      </c>
      <c r="F9" s="15">
        <v>4</v>
      </c>
      <c r="G9" s="15">
        <v>5</v>
      </c>
      <c r="H9" s="15">
        <v>6</v>
      </c>
      <c r="I9" s="15">
        <v>7</v>
      </c>
      <c r="J9" s="15">
        <v>8</v>
      </c>
      <c r="K9" s="73">
        <v>9</v>
      </c>
      <c r="L9" s="74"/>
      <c r="M9" s="75">
        <v>10</v>
      </c>
      <c r="N9" s="75"/>
      <c r="O9" s="32">
        <v>11</v>
      </c>
      <c r="P9" s="12"/>
    </row>
    <row r="10" spans="1:16" ht="21.75" customHeight="1" thickBot="1" x14ac:dyDescent="0.3">
      <c r="A10" s="111" t="s">
        <v>90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3"/>
      <c r="P10" s="12"/>
    </row>
    <row r="11" spans="1:16" ht="24" customHeight="1" thickBot="1" x14ac:dyDescent="0.3">
      <c r="A11" s="83" t="s">
        <v>55</v>
      </c>
      <c r="B11" s="81" t="s">
        <v>25</v>
      </c>
      <c r="C11" s="86"/>
      <c r="D11" s="82"/>
      <c r="E11" s="14" t="s">
        <v>26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73">
        <v>0</v>
      </c>
      <c r="L11" s="74"/>
      <c r="M11" s="81">
        <v>0</v>
      </c>
      <c r="N11" s="82"/>
      <c r="O11" s="78"/>
      <c r="P11" s="12"/>
    </row>
    <row r="12" spans="1:16" ht="15.75" thickBot="1" x14ac:dyDescent="0.3">
      <c r="A12" s="84"/>
      <c r="B12" s="81"/>
      <c r="C12" s="86"/>
      <c r="D12" s="82"/>
      <c r="E12" s="14" t="s">
        <v>27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73">
        <v>0</v>
      </c>
      <c r="L12" s="74"/>
      <c r="M12" s="81">
        <v>0</v>
      </c>
      <c r="N12" s="82"/>
      <c r="O12" s="79"/>
      <c r="P12" s="12"/>
    </row>
    <row r="13" spans="1:16" ht="15.75" thickBot="1" x14ac:dyDescent="0.3">
      <c r="A13" s="85"/>
      <c r="B13" s="81"/>
      <c r="C13" s="86"/>
      <c r="D13" s="82"/>
      <c r="E13" s="14" t="s">
        <v>28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73">
        <v>0</v>
      </c>
      <c r="L13" s="74"/>
      <c r="M13" s="81">
        <v>0</v>
      </c>
      <c r="N13" s="82"/>
      <c r="O13" s="80"/>
      <c r="P13" s="12"/>
    </row>
    <row r="14" spans="1:16" ht="19.5" customHeight="1" thickBot="1" x14ac:dyDescent="0.3">
      <c r="A14" s="83" t="s">
        <v>17</v>
      </c>
      <c r="B14" s="81" t="s">
        <v>29</v>
      </c>
      <c r="C14" s="86"/>
      <c r="D14" s="82"/>
      <c r="E14" s="14" t="s">
        <v>26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73">
        <v>0</v>
      </c>
      <c r="L14" s="74"/>
      <c r="M14" s="81">
        <v>0</v>
      </c>
      <c r="N14" s="82"/>
      <c r="O14" s="78"/>
      <c r="P14" s="12"/>
    </row>
    <row r="15" spans="1:16" ht="15.75" thickBot="1" x14ac:dyDescent="0.3">
      <c r="A15" s="84"/>
      <c r="B15" s="81"/>
      <c r="C15" s="86"/>
      <c r="D15" s="82"/>
      <c r="E15" s="14" t="s">
        <v>27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73">
        <v>0</v>
      </c>
      <c r="L15" s="74"/>
      <c r="M15" s="81">
        <v>0</v>
      </c>
      <c r="N15" s="82"/>
      <c r="O15" s="79"/>
      <c r="P15" s="12"/>
    </row>
    <row r="16" spans="1:16" ht="15.75" thickBot="1" x14ac:dyDescent="0.3">
      <c r="A16" s="85"/>
      <c r="B16" s="81"/>
      <c r="C16" s="86"/>
      <c r="D16" s="82"/>
      <c r="E16" s="14" t="s">
        <v>28</v>
      </c>
      <c r="F16" s="15">
        <f>G16+H16+I16+J16+K16+M16</f>
        <v>0</v>
      </c>
      <c r="G16" s="15">
        <v>0</v>
      </c>
      <c r="H16" s="15">
        <v>0</v>
      </c>
      <c r="I16" s="15">
        <v>0</v>
      </c>
      <c r="J16" s="15">
        <v>0</v>
      </c>
      <c r="K16" s="73">
        <v>0</v>
      </c>
      <c r="L16" s="74"/>
      <c r="M16" s="81">
        <v>0</v>
      </c>
      <c r="N16" s="82"/>
      <c r="O16" s="80"/>
      <c r="P16" s="12"/>
    </row>
    <row r="17" spans="1:16" ht="20.25" customHeight="1" thickBot="1" x14ac:dyDescent="0.3">
      <c r="A17" s="83" t="s">
        <v>18</v>
      </c>
      <c r="B17" s="81" t="s">
        <v>30</v>
      </c>
      <c r="C17" s="86"/>
      <c r="D17" s="82"/>
      <c r="E17" s="14" t="s">
        <v>26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73">
        <v>0</v>
      </c>
      <c r="L17" s="74"/>
      <c r="M17" s="81">
        <v>0</v>
      </c>
      <c r="N17" s="82"/>
      <c r="O17" s="78" t="s">
        <v>31</v>
      </c>
      <c r="P17" s="12"/>
    </row>
    <row r="18" spans="1:16" ht="15.75" thickBot="1" x14ac:dyDescent="0.3">
      <c r="A18" s="84"/>
      <c r="B18" s="81"/>
      <c r="C18" s="86"/>
      <c r="D18" s="82"/>
      <c r="E18" s="14" t="s">
        <v>27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73">
        <v>0</v>
      </c>
      <c r="L18" s="74"/>
      <c r="M18" s="81">
        <v>0</v>
      </c>
      <c r="N18" s="82"/>
      <c r="O18" s="79"/>
      <c r="P18" s="12"/>
    </row>
    <row r="19" spans="1:16" ht="15.75" thickBot="1" x14ac:dyDescent="0.3">
      <c r="A19" s="85"/>
      <c r="B19" s="81"/>
      <c r="C19" s="86"/>
      <c r="D19" s="82"/>
      <c r="E19" s="14" t="s">
        <v>28</v>
      </c>
      <c r="F19" s="15">
        <f>G19+H19+I19+J19+K19+M19</f>
        <v>6</v>
      </c>
      <c r="G19" s="15">
        <v>1</v>
      </c>
      <c r="H19" s="15">
        <v>1</v>
      </c>
      <c r="I19" s="15">
        <v>1</v>
      </c>
      <c r="J19" s="15">
        <v>1</v>
      </c>
      <c r="K19" s="73">
        <v>1</v>
      </c>
      <c r="L19" s="74"/>
      <c r="M19" s="81">
        <v>1</v>
      </c>
      <c r="N19" s="82"/>
      <c r="O19" s="80"/>
      <c r="P19" s="12"/>
    </row>
    <row r="20" spans="1:16" ht="19.5" customHeight="1" thickBot="1" x14ac:dyDescent="0.3">
      <c r="A20" s="83" t="s">
        <v>56</v>
      </c>
      <c r="B20" s="81" t="s">
        <v>32</v>
      </c>
      <c r="C20" s="86"/>
      <c r="D20" s="82"/>
      <c r="E20" s="14" t="s">
        <v>26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73">
        <v>0</v>
      </c>
      <c r="L20" s="74"/>
      <c r="M20" s="81">
        <v>0</v>
      </c>
      <c r="N20" s="82"/>
      <c r="O20" s="78" t="s">
        <v>33</v>
      </c>
      <c r="P20" s="12"/>
    </row>
    <row r="21" spans="1:16" ht="15.75" thickBot="1" x14ac:dyDescent="0.3">
      <c r="A21" s="84"/>
      <c r="B21" s="81"/>
      <c r="C21" s="86"/>
      <c r="D21" s="82"/>
      <c r="E21" s="14" t="s">
        <v>27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73">
        <v>0</v>
      </c>
      <c r="L21" s="74"/>
      <c r="M21" s="81">
        <v>0</v>
      </c>
      <c r="N21" s="82"/>
      <c r="O21" s="79"/>
      <c r="P21" s="12"/>
    </row>
    <row r="22" spans="1:16" ht="15.75" thickBot="1" x14ac:dyDescent="0.3">
      <c r="A22" s="85"/>
      <c r="B22" s="81"/>
      <c r="C22" s="86"/>
      <c r="D22" s="82"/>
      <c r="E22" s="14" t="s">
        <v>28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73">
        <v>0</v>
      </c>
      <c r="L22" s="74"/>
      <c r="M22" s="81">
        <v>0</v>
      </c>
      <c r="N22" s="82"/>
      <c r="O22" s="80"/>
      <c r="P22" s="12"/>
    </row>
    <row r="23" spans="1:16" ht="16.5" thickBot="1" x14ac:dyDescent="0.3">
      <c r="A23" s="46"/>
      <c r="B23" s="42" t="s">
        <v>80</v>
      </c>
      <c r="C23" s="43"/>
      <c r="D23" s="44"/>
      <c r="E23" s="45"/>
      <c r="F23" s="42">
        <f>F19</f>
        <v>6</v>
      </c>
      <c r="G23" s="42">
        <v>1</v>
      </c>
      <c r="H23" s="42">
        <v>1</v>
      </c>
      <c r="I23" s="42">
        <v>1</v>
      </c>
      <c r="J23" s="42">
        <v>1</v>
      </c>
      <c r="K23" s="100">
        <v>1</v>
      </c>
      <c r="L23" s="101"/>
      <c r="M23" s="102">
        <v>1</v>
      </c>
      <c r="N23" s="103"/>
      <c r="O23" s="51"/>
      <c r="P23" s="12"/>
    </row>
    <row r="24" spans="1:16" ht="18.75" customHeight="1" thickBot="1" x14ac:dyDescent="0.3">
      <c r="A24" s="111" t="s">
        <v>57</v>
      </c>
      <c r="B24" s="112"/>
      <c r="C24" s="112"/>
      <c r="D24" s="112"/>
      <c r="E24" s="112"/>
      <c r="F24" s="112"/>
      <c r="G24" s="112"/>
      <c r="H24" s="112"/>
      <c r="I24" s="112"/>
      <c r="J24" s="112"/>
      <c r="K24" s="112"/>
      <c r="L24" s="112"/>
      <c r="M24" s="112"/>
      <c r="N24" s="112"/>
      <c r="O24" s="113"/>
      <c r="P24" s="24"/>
    </row>
    <row r="25" spans="1:16" ht="41.25" customHeight="1" thickBot="1" x14ac:dyDescent="0.3">
      <c r="A25" s="47" t="s">
        <v>58</v>
      </c>
      <c r="B25" s="98" t="s">
        <v>34</v>
      </c>
      <c r="C25" s="99"/>
      <c r="D25" s="39"/>
      <c r="E25" s="40" t="s">
        <v>64</v>
      </c>
      <c r="F25" s="41">
        <f>F26+F27+F28+F29+F30+F31</f>
        <v>3341</v>
      </c>
      <c r="G25" s="41">
        <f>G26+G27+G28+G29+G30+G31</f>
        <v>348</v>
      </c>
      <c r="H25" s="41">
        <f>H26+H27+H28+H29+H30+H31</f>
        <v>645</v>
      </c>
      <c r="I25" s="41">
        <f>I26+I27+I28+I29+I30+I31</f>
        <v>607</v>
      </c>
      <c r="J25" s="41">
        <f>J26+J27+J28+J29+J30+J31</f>
        <v>241</v>
      </c>
      <c r="K25" s="41">
        <f>K26+K27+K28</f>
        <v>500</v>
      </c>
      <c r="L25" s="93">
        <f>L26+L27+L28</f>
        <v>1000</v>
      </c>
      <c r="M25" s="94"/>
      <c r="N25" s="22" t="s">
        <v>36</v>
      </c>
      <c r="O25" s="49"/>
      <c r="P25" s="29"/>
    </row>
    <row r="26" spans="1:16" ht="18" customHeight="1" thickBot="1" x14ac:dyDescent="0.3">
      <c r="A26" s="152" t="s">
        <v>59</v>
      </c>
      <c r="B26" s="97" t="s">
        <v>63</v>
      </c>
      <c r="C26" s="97"/>
      <c r="D26" s="97"/>
      <c r="E26" s="36" t="s">
        <v>26</v>
      </c>
      <c r="F26" s="35">
        <f>G26+H26+I26+J26+K26+L26</f>
        <v>0</v>
      </c>
      <c r="G26" s="36">
        <v>0</v>
      </c>
      <c r="H26" s="36">
        <v>0</v>
      </c>
      <c r="I26" s="36">
        <v>0</v>
      </c>
      <c r="J26" s="36">
        <v>0</v>
      </c>
      <c r="K26" s="36">
        <v>0</v>
      </c>
      <c r="L26" s="95">
        <v>0</v>
      </c>
      <c r="M26" s="96"/>
      <c r="N26" s="24"/>
      <c r="O26" s="90" t="s">
        <v>66</v>
      </c>
      <c r="P26" s="29"/>
    </row>
    <row r="27" spans="1:16" ht="18.75" customHeight="1" thickBot="1" x14ac:dyDescent="0.3">
      <c r="A27" s="152"/>
      <c r="B27" s="97"/>
      <c r="C27" s="97"/>
      <c r="D27" s="97"/>
      <c r="E27" s="36" t="s">
        <v>27</v>
      </c>
      <c r="F27" s="35">
        <f>G27+H27+I27+J27+K27+L27</f>
        <v>1150</v>
      </c>
      <c r="G27" s="36">
        <v>0</v>
      </c>
      <c r="H27" s="36">
        <v>0</v>
      </c>
      <c r="I27" s="36">
        <v>0</v>
      </c>
      <c r="J27" s="36">
        <v>0</v>
      </c>
      <c r="K27" s="36">
        <v>400</v>
      </c>
      <c r="L27" s="95">
        <v>750</v>
      </c>
      <c r="M27" s="96"/>
      <c r="N27" s="24"/>
      <c r="O27" s="90"/>
      <c r="P27" s="29"/>
    </row>
    <row r="28" spans="1:16" ht="23.25" customHeight="1" thickBot="1" x14ac:dyDescent="0.3">
      <c r="A28" s="152"/>
      <c r="B28" s="97"/>
      <c r="C28" s="97"/>
      <c r="D28" s="97"/>
      <c r="E28" s="37" t="s">
        <v>28</v>
      </c>
      <c r="F28" s="35">
        <f>G28+H28+I28+J28+K28+L28</f>
        <v>350</v>
      </c>
      <c r="G28" s="36">
        <v>0</v>
      </c>
      <c r="H28" s="36">
        <v>0</v>
      </c>
      <c r="I28" s="36">
        <v>0</v>
      </c>
      <c r="J28" s="36">
        <v>0</v>
      </c>
      <c r="K28" s="36">
        <v>100</v>
      </c>
      <c r="L28" s="95">
        <v>250</v>
      </c>
      <c r="M28" s="96"/>
      <c r="N28" s="23"/>
      <c r="O28" s="92"/>
      <c r="P28" s="29"/>
    </row>
    <row r="29" spans="1:16" ht="17.25" customHeight="1" thickBot="1" x14ac:dyDescent="0.3">
      <c r="A29" s="83" t="s">
        <v>60</v>
      </c>
      <c r="B29" s="87" t="s">
        <v>61</v>
      </c>
      <c r="C29" s="149"/>
      <c r="D29" s="88"/>
      <c r="E29" s="15" t="s">
        <v>26</v>
      </c>
      <c r="F29" s="38">
        <f>G29+H29+I29+J29+K29+L29</f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81">
        <v>0</v>
      </c>
      <c r="M29" s="82"/>
      <c r="N29" s="87" t="s">
        <v>62</v>
      </c>
      <c r="O29" s="88"/>
      <c r="P29" s="34"/>
    </row>
    <row r="30" spans="1:16" ht="15.75" thickBot="1" x14ac:dyDescent="0.3">
      <c r="A30" s="84"/>
      <c r="B30" s="89"/>
      <c r="C30" s="150"/>
      <c r="D30" s="90"/>
      <c r="E30" s="15" t="s">
        <v>27</v>
      </c>
      <c r="F30" s="38">
        <f>G30+H30+I30+J30+L30</f>
        <v>1779</v>
      </c>
      <c r="G30" s="15">
        <v>348</v>
      </c>
      <c r="H30" s="15">
        <v>600</v>
      </c>
      <c r="I30" s="15">
        <v>590</v>
      </c>
      <c r="J30" s="15">
        <v>241</v>
      </c>
      <c r="K30" s="15">
        <v>0</v>
      </c>
      <c r="L30" s="81">
        <v>0</v>
      </c>
      <c r="M30" s="82"/>
      <c r="N30" s="89"/>
      <c r="O30" s="90"/>
      <c r="P30" s="34"/>
    </row>
    <row r="31" spans="1:16" ht="18.75" customHeight="1" thickBot="1" x14ac:dyDescent="0.3">
      <c r="A31" s="85"/>
      <c r="B31" s="91"/>
      <c r="C31" s="151"/>
      <c r="D31" s="92"/>
      <c r="E31" s="15" t="s">
        <v>28</v>
      </c>
      <c r="F31" s="38">
        <f>G31+H31+I31+J31+K31+L31</f>
        <v>62</v>
      </c>
      <c r="G31" s="15">
        <v>0</v>
      </c>
      <c r="H31" s="15">
        <v>45</v>
      </c>
      <c r="I31" s="15">
        <v>17</v>
      </c>
      <c r="J31" s="15">
        <v>0</v>
      </c>
      <c r="K31" s="15">
        <v>0</v>
      </c>
      <c r="L31" s="81">
        <v>0</v>
      </c>
      <c r="M31" s="82"/>
      <c r="N31" s="91"/>
      <c r="O31" s="92"/>
      <c r="P31" s="34"/>
    </row>
    <row r="32" spans="1:16" ht="25.5" customHeight="1" thickBot="1" x14ac:dyDescent="0.3">
      <c r="A32" s="48" t="s">
        <v>65</v>
      </c>
      <c r="B32" s="156" t="s">
        <v>37</v>
      </c>
      <c r="C32" s="157"/>
      <c r="D32" s="158"/>
      <c r="E32" s="50" t="s">
        <v>69</v>
      </c>
      <c r="F32" s="41">
        <f t="shared" ref="F32:L32" si="0">F33+F34+F35+F36</f>
        <v>4440</v>
      </c>
      <c r="G32" s="41">
        <f t="shared" si="0"/>
        <v>680</v>
      </c>
      <c r="H32" s="41">
        <f t="shared" si="0"/>
        <v>730</v>
      </c>
      <c r="I32" s="41">
        <f t="shared" si="0"/>
        <v>730</v>
      </c>
      <c r="J32" s="41">
        <f t="shared" si="0"/>
        <v>730</v>
      </c>
      <c r="K32" s="41">
        <f t="shared" si="0"/>
        <v>785</v>
      </c>
      <c r="L32" s="93">
        <f t="shared" si="0"/>
        <v>785</v>
      </c>
      <c r="M32" s="94"/>
      <c r="N32" s="87" t="s">
        <v>89</v>
      </c>
      <c r="O32" s="88"/>
      <c r="P32" s="34"/>
    </row>
    <row r="33" spans="1:16" ht="17.25" customHeight="1" thickBot="1" x14ac:dyDescent="0.3">
      <c r="A33" s="152" t="s">
        <v>67</v>
      </c>
      <c r="B33" s="87" t="s">
        <v>70</v>
      </c>
      <c r="C33" s="149"/>
      <c r="D33" s="17"/>
      <c r="E33" s="36" t="s">
        <v>27</v>
      </c>
      <c r="F33" s="35">
        <f>G33+H33+I33+J33+K33+L33</f>
        <v>1250</v>
      </c>
      <c r="G33" s="36">
        <v>150</v>
      </c>
      <c r="H33" s="36">
        <v>200</v>
      </c>
      <c r="I33" s="36">
        <v>200</v>
      </c>
      <c r="J33" s="36">
        <v>200</v>
      </c>
      <c r="K33" s="36">
        <v>250</v>
      </c>
      <c r="L33" s="95">
        <v>250</v>
      </c>
      <c r="M33" s="96"/>
      <c r="N33" s="89"/>
      <c r="O33" s="90"/>
      <c r="P33" s="29"/>
    </row>
    <row r="34" spans="1:16" ht="15.75" thickBot="1" x14ac:dyDescent="0.3">
      <c r="A34" s="152"/>
      <c r="B34" s="91"/>
      <c r="C34" s="151"/>
      <c r="D34" s="13"/>
      <c r="E34" s="15" t="s">
        <v>28</v>
      </c>
      <c r="F34" s="38">
        <f>G34+H34+I34+J34+K34+L34</f>
        <v>70</v>
      </c>
      <c r="G34" s="15">
        <v>10</v>
      </c>
      <c r="H34" s="15">
        <v>10</v>
      </c>
      <c r="I34" s="15">
        <v>10</v>
      </c>
      <c r="J34" s="15">
        <v>10</v>
      </c>
      <c r="K34" s="15">
        <v>15</v>
      </c>
      <c r="L34" s="81">
        <v>15</v>
      </c>
      <c r="M34" s="82"/>
      <c r="N34" s="89"/>
      <c r="O34" s="90"/>
      <c r="P34" s="29"/>
    </row>
    <row r="35" spans="1:16" ht="15.75" customHeight="1" thickBot="1" x14ac:dyDescent="0.3">
      <c r="A35" s="152" t="s">
        <v>68</v>
      </c>
      <c r="B35" s="87" t="s">
        <v>71</v>
      </c>
      <c r="C35" s="149"/>
      <c r="D35" s="88"/>
      <c r="E35" s="15" t="s">
        <v>27</v>
      </c>
      <c r="F35" s="38">
        <f>G35+H35+I35+J35+K35+L35</f>
        <v>3000</v>
      </c>
      <c r="G35" s="15">
        <v>500</v>
      </c>
      <c r="H35" s="15">
        <v>500</v>
      </c>
      <c r="I35" s="15">
        <v>500</v>
      </c>
      <c r="J35" s="15">
        <v>500</v>
      </c>
      <c r="K35" s="15">
        <v>500</v>
      </c>
      <c r="L35" s="81">
        <v>500</v>
      </c>
      <c r="M35" s="82"/>
      <c r="N35" s="89"/>
      <c r="O35" s="90"/>
      <c r="P35" s="29"/>
    </row>
    <row r="36" spans="1:16" ht="18.75" customHeight="1" thickBot="1" x14ac:dyDescent="0.3">
      <c r="A36" s="152"/>
      <c r="B36" s="91"/>
      <c r="C36" s="151"/>
      <c r="D36" s="92"/>
      <c r="E36" s="15" t="s">
        <v>28</v>
      </c>
      <c r="F36" s="38">
        <f>G36+H36+I36+J36+K36+L36</f>
        <v>120</v>
      </c>
      <c r="G36" s="15">
        <v>20</v>
      </c>
      <c r="H36" s="15">
        <v>20</v>
      </c>
      <c r="I36" s="15">
        <v>20</v>
      </c>
      <c r="J36" s="15">
        <v>20</v>
      </c>
      <c r="K36" s="15">
        <v>20</v>
      </c>
      <c r="L36" s="81">
        <v>20</v>
      </c>
      <c r="M36" s="82"/>
      <c r="N36" s="91"/>
      <c r="O36" s="92"/>
      <c r="P36" s="29"/>
    </row>
    <row r="37" spans="1:16" ht="19.5" hidden="1" customHeight="1" thickBot="1" x14ac:dyDescent="0.3">
      <c r="A37" s="126" t="s">
        <v>73</v>
      </c>
      <c r="B37" s="140" t="s">
        <v>38</v>
      </c>
      <c r="C37" s="141"/>
      <c r="D37" s="142"/>
      <c r="E37" s="135" t="s">
        <v>72</v>
      </c>
      <c r="F37" s="16"/>
      <c r="G37" s="16"/>
      <c r="H37" s="16"/>
      <c r="I37" s="16"/>
      <c r="J37" s="16"/>
      <c r="K37" s="16"/>
      <c r="L37" s="81"/>
      <c r="M37" s="82"/>
      <c r="N37" s="129" t="s">
        <v>39</v>
      </c>
      <c r="O37" s="130"/>
      <c r="P37" s="29"/>
    </row>
    <row r="38" spans="1:16" ht="18.75" customHeight="1" x14ac:dyDescent="0.25">
      <c r="A38" s="127"/>
      <c r="B38" s="143"/>
      <c r="C38" s="144"/>
      <c r="D38" s="145"/>
      <c r="E38" s="136"/>
      <c r="F38" s="138">
        <f t="shared" ref="F38:L38" si="1">F40+F41+F42+F43+F44+F45</f>
        <v>3570</v>
      </c>
      <c r="G38" s="138">
        <f t="shared" si="1"/>
        <v>595</v>
      </c>
      <c r="H38" s="138">
        <f t="shared" si="1"/>
        <v>595</v>
      </c>
      <c r="I38" s="138">
        <f t="shared" si="1"/>
        <v>595</v>
      </c>
      <c r="J38" s="138">
        <f t="shared" si="1"/>
        <v>595</v>
      </c>
      <c r="K38" s="138">
        <f t="shared" si="1"/>
        <v>595</v>
      </c>
      <c r="L38" s="138">
        <f t="shared" si="1"/>
        <v>595</v>
      </c>
      <c r="M38" s="138"/>
      <c r="N38" s="131"/>
      <c r="O38" s="132"/>
      <c r="P38" s="29"/>
    </row>
    <row r="39" spans="1:16" ht="21" customHeight="1" thickBot="1" x14ac:dyDescent="0.3">
      <c r="A39" s="128"/>
      <c r="B39" s="146"/>
      <c r="C39" s="147"/>
      <c r="D39" s="148"/>
      <c r="E39" s="137"/>
      <c r="F39" s="139"/>
      <c r="G39" s="139"/>
      <c r="H39" s="139"/>
      <c r="I39" s="139"/>
      <c r="J39" s="139"/>
      <c r="K39" s="139"/>
      <c r="L39" s="139"/>
      <c r="M39" s="139"/>
      <c r="N39" s="133"/>
      <c r="O39" s="134"/>
      <c r="P39" s="29"/>
    </row>
    <row r="40" spans="1:16" ht="24.75" customHeight="1" thickBot="1" x14ac:dyDescent="0.3">
      <c r="A40" s="33" t="s">
        <v>74</v>
      </c>
      <c r="B40" s="118" t="s">
        <v>40</v>
      </c>
      <c r="C40" s="119"/>
      <c r="D40" s="120"/>
      <c r="E40" s="15" t="s">
        <v>28</v>
      </c>
      <c r="F40" s="38">
        <f t="shared" ref="F40:F45" si="2">G40+H40+I40+J40+K40+L40</f>
        <v>300</v>
      </c>
      <c r="G40" s="15">
        <v>50</v>
      </c>
      <c r="H40" s="15">
        <v>50</v>
      </c>
      <c r="I40" s="15">
        <v>50</v>
      </c>
      <c r="J40" s="15">
        <v>50</v>
      </c>
      <c r="K40" s="15">
        <v>50</v>
      </c>
      <c r="L40" s="81">
        <v>50</v>
      </c>
      <c r="M40" s="82"/>
      <c r="N40" s="87" t="s">
        <v>41</v>
      </c>
      <c r="O40" s="88"/>
      <c r="P40" s="12"/>
    </row>
    <row r="41" spans="1:16" ht="29.25" customHeight="1" thickBot="1" x14ac:dyDescent="0.3">
      <c r="A41" s="33" t="s">
        <v>75</v>
      </c>
      <c r="B41" s="118" t="s">
        <v>42</v>
      </c>
      <c r="C41" s="119"/>
      <c r="D41" s="120"/>
      <c r="E41" s="15" t="s">
        <v>28</v>
      </c>
      <c r="F41" s="38">
        <f t="shared" si="2"/>
        <v>30</v>
      </c>
      <c r="G41" s="15">
        <v>5</v>
      </c>
      <c r="H41" s="15">
        <v>5</v>
      </c>
      <c r="I41" s="15">
        <v>5</v>
      </c>
      <c r="J41" s="15">
        <v>5</v>
      </c>
      <c r="K41" s="15">
        <v>5</v>
      </c>
      <c r="L41" s="81">
        <v>5</v>
      </c>
      <c r="M41" s="82"/>
      <c r="N41" s="89"/>
      <c r="O41" s="90"/>
      <c r="P41" s="12"/>
    </row>
    <row r="42" spans="1:16" ht="20.25" customHeight="1" thickBot="1" x14ac:dyDescent="0.3">
      <c r="A42" s="33" t="s">
        <v>76</v>
      </c>
      <c r="B42" s="118" t="s">
        <v>81</v>
      </c>
      <c r="C42" s="119"/>
      <c r="D42" s="120"/>
      <c r="E42" s="15" t="s">
        <v>28</v>
      </c>
      <c r="F42" s="38">
        <f t="shared" si="2"/>
        <v>3000</v>
      </c>
      <c r="G42" s="15">
        <v>500</v>
      </c>
      <c r="H42" s="15">
        <v>500</v>
      </c>
      <c r="I42" s="15">
        <v>500</v>
      </c>
      <c r="J42" s="15">
        <v>500</v>
      </c>
      <c r="K42" s="15">
        <v>500</v>
      </c>
      <c r="L42" s="81">
        <v>500</v>
      </c>
      <c r="M42" s="82"/>
      <c r="N42" s="89"/>
      <c r="O42" s="90"/>
      <c r="P42" s="12"/>
    </row>
    <row r="43" spans="1:16" ht="18.75" customHeight="1" thickBot="1" x14ac:dyDescent="0.3">
      <c r="A43" s="83" t="s">
        <v>77</v>
      </c>
      <c r="B43" s="87" t="s">
        <v>43</v>
      </c>
      <c r="C43" s="149"/>
      <c r="D43" s="88"/>
      <c r="E43" s="15" t="s">
        <v>28</v>
      </c>
      <c r="F43" s="38">
        <f t="shared" si="2"/>
        <v>30</v>
      </c>
      <c r="G43" s="15">
        <v>5</v>
      </c>
      <c r="H43" s="15">
        <v>5</v>
      </c>
      <c r="I43" s="15">
        <v>5</v>
      </c>
      <c r="J43" s="15">
        <v>5</v>
      </c>
      <c r="K43" s="15">
        <v>5</v>
      </c>
      <c r="L43" s="81">
        <v>5</v>
      </c>
      <c r="M43" s="82"/>
      <c r="N43" s="89"/>
      <c r="O43" s="90"/>
      <c r="P43" s="12"/>
    </row>
    <row r="44" spans="1:16" ht="21.75" customHeight="1" thickBot="1" x14ac:dyDescent="0.3">
      <c r="A44" s="85"/>
      <c r="B44" s="91"/>
      <c r="C44" s="151"/>
      <c r="D44" s="92"/>
      <c r="E44" s="11" t="s">
        <v>44</v>
      </c>
      <c r="F44" s="38">
        <f t="shared" si="2"/>
        <v>30</v>
      </c>
      <c r="G44" s="15">
        <v>5</v>
      </c>
      <c r="H44" s="15">
        <v>5</v>
      </c>
      <c r="I44" s="15">
        <v>5</v>
      </c>
      <c r="J44" s="15">
        <v>5</v>
      </c>
      <c r="K44" s="15">
        <v>5</v>
      </c>
      <c r="L44" s="81">
        <v>5</v>
      </c>
      <c r="M44" s="82"/>
      <c r="N44" s="91"/>
      <c r="O44" s="92"/>
      <c r="P44" s="12"/>
    </row>
    <row r="45" spans="1:16" ht="27.75" customHeight="1" thickBot="1" x14ac:dyDescent="0.3">
      <c r="A45" s="33" t="s">
        <v>78</v>
      </c>
      <c r="B45" s="118" t="s">
        <v>46</v>
      </c>
      <c r="C45" s="119"/>
      <c r="D45" s="120"/>
      <c r="E45" s="15" t="s">
        <v>28</v>
      </c>
      <c r="F45" s="38">
        <f t="shared" si="2"/>
        <v>180</v>
      </c>
      <c r="G45" s="15">
        <v>30</v>
      </c>
      <c r="H45" s="15">
        <v>30</v>
      </c>
      <c r="I45" s="15">
        <v>30</v>
      </c>
      <c r="J45" s="15">
        <v>30</v>
      </c>
      <c r="K45" s="15">
        <v>30</v>
      </c>
      <c r="L45" s="81">
        <v>30</v>
      </c>
      <c r="M45" s="82"/>
      <c r="N45" s="114"/>
      <c r="O45" s="115"/>
      <c r="P45" s="12"/>
    </row>
    <row r="46" spans="1:16" ht="26.25" customHeight="1" thickBot="1" x14ac:dyDescent="0.3">
      <c r="A46" s="46"/>
      <c r="B46" s="102" t="s">
        <v>79</v>
      </c>
      <c r="C46" s="121"/>
      <c r="D46" s="103"/>
      <c r="E46" s="56" t="s">
        <v>35</v>
      </c>
      <c r="F46" s="57">
        <f t="shared" ref="F46:L46" si="3">F38+F32+F25</f>
        <v>11351</v>
      </c>
      <c r="G46" s="57">
        <f t="shared" si="3"/>
        <v>1623</v>
      </c>
      <c r="H46" s="57">
        <f t="shared" si="3"/>
        <v>1970</v>
      </c>
      <c r="I46" s="57">
        <f t="shared" si="3"/>
        <v>1932</v>
      </c>
      <c r="J46" s="57">
        <f t="shared" si="3"/>
        <v>1566</v>
      </c>
      <c r="K46" s="57">
        <f t="shared" si="3"/>
        <v>1880</v>
      </c>
      <c r="L46" s="102">
        <f t="shared" si="3"/>
        <v>2380</v>
      </c>
      <c r="M46" s="103"/>
      <c r="N46" s="116"/>
      <c r="O46" s="117"/>
      <c r="P46" s="12"/>
    </row>
    <row r="47" spans="1:16" ht="22.5" customHeight="1" thickBot="1" x14ac:dyDescent="0.3">
      <c r="A47" s="111" t="s">
        <v>82</v>
      </c>
      <c r="B47" s="112"/>
      <c r="C47" s="112"/>
      <c r="D47" s="112"/>
      <c r="E47" s="112"/>
      <c r="F47" s="112"/>
      <c r="G47" s="112"/>
      <c r="H47" s="112"/>
      <c r="I47" s="112"/>
      <c r="J47" s="112"/>
      <c r="K47" s="112"/>
      <c r="L47" s="112"/>
      <c r="M47" s="112"/>
      <c r="N47" s="112"/>
      <c r="O47" s="113"/>
      <c r="P47" s="12"/>
    </row>
    <row r="48" spans="1:16" ht="33.75" customHeight="1" thickBot="1" x14ac:dyDescent="0.3">
      <c r="A48" s="55" t="s">
        <v>83</v>
      </c>
      <c r="B48" s="106" t="s">
        <v>47</v>
      </c>
      <c r="C48" s="106"/>
      <c r="D48" s="52"/>
      <c r="E48" s="53" t="s">
        <v>85</v>
      </c>
      <c r="F48" s="54">
        <f t="shared" ref="F48:L48" si="4">F49+F50</f>
        <v>480</v>
      </c>
      <c r="G48" s="54">
        <f t="shared" si="4"/>
        <v>80</v>
      </c>
      <c r="H48" s="54">
        <f t="shared" si="4"/>
        <v>80</v>
      </c>
      <c r="I48" s="54">
        <f t="shared" si="4"/>
        <v>80</v>
      </c>
      <c r="J48" s="54">
        <f t="shared" si="4"/>
        <v>80</v>
      </c>
      <c r="K48" s="54">
        <f t="shared" si="4"/>
        <v>80</v>
      </c>
      <c r="L48" s="109">
        <f t="shared" si="4"/>
        <v>80</v>
      </c>
      <c r="M48" s="110"/>
      <c r="N48" s="19"/>
      <c r="O48" s="20"/>
      <c r="P48" s="12"/>
    </row>
    <row r="49" spans="1:16" ht="35.25" customHeight="1" thickBot="1" x14ac:dyDescent="0.3">
      <c r="A49" s="83" t="s">
        <v>84</v>
      </c>
      <c r="B49" s="87" t="s">
        <v>48</v>
      </c>
      <c r="C49" s="149"/>
      <c r="D49" s="88"/>
      <c r="E49" s="15" t="s">
        <v>28</v>
      </c>
      <c r="F49" s="38">
        <f>G49+H49+I49+J49+K49+L49</f>
        <v>420</v>
      </c>
      <c r="G49" s="15">
        <v>70</v>
      </c>
      <c r="H49" s="15">
        <v>70</v>
      </c>
      <c r="I49" s="15">
        <v>70</v>
      </c>
      <c r="J49" s="15">
        <v>70</v>
      </c>
      <c r="K49" s="15">
        <v>70</v>
      </c>
      <c r="L49" s="75">
        <v>70</v>
      </c>
      <c r="M49" s="75"/>
      <c r="N49" s="107"/>
      <c r="O49" s="107"/>
      <c r="P49" s="12"/>
    </row>
    <row r="50" spans="1:16" ht="30" customHeight="1" thickBot="1" x14ac:dyDescent="0.3">
      <c r="A50" s="85"/>
      <c r="B50" s="91"/>
      <c r="C50" s="151"/>
      <c r="D50" s="92"/>
      <c r="E50" s="58" t="s">
        <v>45</v>
      </c>
      <c r="F50" s="35">
        <f>G50+H50+I50+J50+K50+L50</f>
        <v>60</v>
      </c>
      <c r="G50" s="36">
        <v>10</v>
      </c>
      <c r="H50" s="36">
        <v>10</v>
      </c>
      <c r="I50" s="36">
        <v>10</v>
      </c>
      <c r="J50" s="36">
        <v>10</v>
      </c>
      <c r="K50" s="36">
        <v>10</v>
      </c>
      <c r="L50" s="108">
        <v>10</v>
      </c>
      <c r="M50" s="108"/>
      <c r="N50" s="107"/>
      <c r="O50" s="107"/>
      <c r="P50" s="12"/>
    </row>
    <row r="51" spans="1:16" ht="43.5" customHeight="1" thickBot="1" x14ac:dyDescent="0.3">
      <c r="A51" s="55" t="s">
        <v>86</v>
      </c>
      <c r="B51" s="106" t="s">
        <v>49</v>
      </c>
      <c r="C51" s="106"/>
      <c r="D51" s="52"/>
      <c r="E51" s="40" t="s">
        <v>87</v>
      </c>
      <c r="F51" s="54">
        <f t="shared" ref="F51:L51" si="5">F52</f>
        <v>300</v>
      </c>
      <c r="G51" s="54">
        <f t="shared" si="5"/>
        <v>50</v>
      </c>
      <c r="H51" s="54">
        <f t="shared" si="5"/>
        <v>50</v>
      </c>
      <c r="I51" s="54">
        <f t="shared" si="5"/>
        <v>50</v>
      </c>
      <c r="J51" s="54">
        <f t="shared" si="5"/>
        <v>50</v>
      </c>
      <c r="K51" s="54">
        <f t="shared" si="5"/>
        <v>50</v>
      </c>
      <c r="L51" s="153">
        <f t="shared" si="5"/>
        <v>50</v>
      </c>
      <c r="M51" s="153"/>
      <c r="N51" s="19"/>
      <c r="O51" s="20"/>
      <c r="P51" s="12"/>
    </row>
    <row r="52" spans="1:16" ht="94.5" customHeight="1" thickBot="1" x14ac:dyDescent="0.3">
      <c r="A52" s="33">
        <v>3.6</v>
      </c>
      <c r="B52" s="118" t="s">
        <v>50</v>
      </c>
      <c r="C52" s="119"/>
      <c r="D52" s="120"/>
      <c r="E52" s="15" t="s">
        <v>28</v>
      </c>
      <c r="F52" s="15">
        <f>G52+H52+I52+J52+K52+L52</f>
        <v>300</v>
      </c>
      <c r="G52" s="15">
        <v>50</v>
      </c>
      <c r="H52" s="15">
        <v>50</v>
      </c>
      <c r="I52" s="15">
        <v>50</v>
      </c>
      <c r="J52" s="15">
        <v>50</v>
      </c>
      <c r="K52" s="15">
        <v>50</v>
      </c>
      <c r="L52" s="81">
        <v>50</v>
      </c>
      <c r="M52" s="82"/>
      <c r="N52" s="124"/>
      <c r="O52" s="125"/>
      <c r="P52" s="12"/>
    </row>
    <row r="53" spans="1:16" ht="16.5" thickBot="1" x14ac:dyDescent="0.3">
      <c r="A53" s="46"/>
      <c r="B53" s="100" t="s">
        <v>88</v>
      </c>
      <c r="C53" s="154"/>
      <c r="D53" s="154"/>
      <c r="E53" s="101"/>
      <c r="F53" s="42">
        <f t="shared" ref="F53:L53" si="6">F51+F48</f>
        <v>780</v>
      </c>
      <c r="G53" s="42">
        <f t="shared" si="6"/>
        <v>130</v>
      </c>
      <c r="H53" s="42">
        <f t="shared" si="6"/>
        <v>130</v>
      </c>
      <c r="I53" s="42">
        <f t="shared" si="6"/>
        <v>130</v>
      </c>
      <c r="J53" s="42">
        <f t="shared" si="6"/>
        <v>130</v>
      </c>
      <c r="K53" s="42">
        <f t="shared" si="6"/>
        <v>130</v>
      </c>
      <c r="L53" s="102">
        <f t="shared" si="6"/>
        <v>130</v>
      </c>
      <c r="M53" s="103"/>
      <c r="N53" s="104"/>
      <c r="O53" s="105"/>
      <c r="P53" s="12"/>
    </row>
    <row r="54" spans="1:16" x14ac:dyDescent="0.25">
      <c r="A54" s="12"/>
    </row>
  </sheetData>
  <mergeCells count="122">
    <mergeCell ref="I38:I39"/>
    <mergeCell ref="J38:J39"/>
    <mergeCell ref="K38:K39"/>
    <mergeCell ref="L38:M39"/>
    <mergeCell ref="B32:D32"/>
    <mergeCell ref="L53:M53"/>
    <mergeCell ref="L34:M34"/>
    <mergeCell ref="L36:M36"/>
    <mergeCell ref="L35:M35"/>
    <mergeCell ref="L32:M32"/>
    <mergeCell ref="A43:A44"/>
    <mergeCell ref="B40:D40"/>
    <mergeCell ref="B41:D41"/>
    <mergeCell ref="B42:D42"/>
    <mergeCell ref="B43:D44"/>
    <mergeCell ref="A33:A34"/>
    <mergeCell ref="B33:C34"/>
    <mergeCell ref="A35:A36"/>
    <mergeCell ref="B35:D36"/>
    <mergeCell ref="A20:A22"/>
    <mergeCell ref="B17:D19"/>
    <mergeCell ref="O14:O16"/>
    <mergeCell ref="K15:L15"/>
    <mergeCell ref="M15:N15"/>
    <mergeCell ref="K16:L16"/>
    <mergeCell ref="M16:N16"/>
    <mergeCell ref="A17:A19"/>
    <mergeCell ref="K17:L17"/>
    <mergeCell ref="M17:N17"/>
    <mergeCell ref="K1:O1"/>
    <mergeCell ref="A5:O5"/>
    <mergeCell ref="A6:O6"/>
    <mergeCell ref="A7:O7"/>
    <mergeCell ref="B51:C51"/>
    <mergeCell ref="L52:M52"/>
    <mergeCell ref="N52:O52"/>
    <mergeCell ref="L43:M43"/>
    <mergeCell ref="L44:M44"/>
    <mergeCell ref="L40:M40"/>
    <mergeCell ref="N40:O44"/>
    <mergeCell ref="L41:M41"/>
    <mergeCell ref="L42:M42"/>
    <mergeCell ref="A37:A39"/>
    <mergeCell ref="L37:M37"/>
    <mergeCell ref="N37:O39"/>
    <mergeCell ref="E37:E39"/>
    <mergeCell ref="F38:F39"/>
    <mergeCell ref="B37:D39"/>
    <mergeCell ref="G38:G39"/>
    <mergeCell ref="H38:H39"/>
    <mergeCell ref="L33:M33"/>
    <mergeCell ref="O26:O28"/>
    <mergeCell ref="A29:A31"/>
    <mergeCell ref="N53:O53"/>
    <mergeCell ref="B48:C48"/>
    <mergeCell ref="A49:A50"/>
    <mergeCell ref="L49:M49"/>
    <mergeCell ref="N49:O50"/>
    <mergeCell ref="L50:M50"/>
    <mergeCell ref="L48:M48"/>
    <mergeCell ref="A47:O47"/>
    <mergeCell ref="L45:M45"/>
    <mergeCell ref="N45:O45"/>
    <mergeCell ref="L46:M46"/>
    <mergeCell ref="N46:O46"/>
    <mergeCell ref="B45:D45"/>
    <mergeCell ref="B46:D46"/>
    <mergeCell ref="L51:M51"/>
    <mergeCell ref="B53:E53"/>
    <mergeCell ref="B49:D50"/>
    <mergeCell ref="B52:D52"/>
    <mergeCell ref="N32:O36"/>
    <mergeCell ref="L25:M25"/>
    <mergeCell ref="L27:M27"/>
    <mergeCell ref="L28:M28"/>
    <mergeCell ref="B26:D28"/>
    <mergeCell ref="B25:C25"/>
    <mergeCell ref="O20:O22"/>
    <mergeCell ref="K21:L21"/>
    <mergeCell ref="M21:N21"/>
    <mergeCell ref="K22:L22"/>
    <mergeCell ref="M22:N22"/>
    <mergeCell ref="K23:L23"/>
    <mergeCell ref="M23:N23"/>
    <mergeCell ref="B20:D22"/>
    <mergeCell ref="K20:L20"/>
    <mergeCell ref="M20:N20"/>
    <mergeCell ref="L31:M31"/>
    <mergeCell ref="N29:O31"/>
    <mergeCell ref="B29:D31"/>
    <mergeCell ref="A24:O24"/>
    <mergeCell ref="L26:M26"/>
    <mergeCell ref="A26:A28"/>
    <mergeCell ref="L29:M29"/>
    <mergeCell ref="L30:M30"/>
    <mergeCell ref="A14:A16"/>
    <mergeCell ref="K14:L14"/>
    <mergeCell ref="M14:N14"/>
    <mergeCell ref="B11:D13"/>
    <mergeCell ref="B14:D16"/>
    <mergeCell ref="A11:A13"/>
    <mergeCell ref="K11:L11"/>
    <mergeCell ref="M11:N11"/>
    <mergeCell ref="O11:O13"/>
    <mergeCell ref="K12:L12"/>
    <mergeCell ref="M12:N12"/>
    <mergeCell ref="K8:L8"/>
    <mergeCell ref="M8:N8"/>
    <mergeCell ref="K9:L9"/>
    <mergeCell ref="M9:N9"/>
    <mergeCell ref="B8:D8"/>
    <mergeCell ref="J3:O3"/>
    <mergeCell ref="J2:O2"/>
    <mergeCell ref="O17:O19"/>
    <mergeCell ref="K13:L13"/>
    <mergeCell ref="M13:N13"/>
    <mergeCell ref="A10:O10"/>
    <mergeCell ref="K18:L18"/>
    <mergeCell ref="M18:N18"/>
    <mergeCell ref="K19:L19"/>
    <mergeCell ref="M19:N19"/>
    <mergeCell ref="B9:D9"/>
  </mergeCells>
  <pageMargins left="0.7" right="0.7" top="0.75" bottom="0.75" header="0.3" footer="0.3"/>
  <pageSetup paperSize="9" scale="73" orientation="portrait" verticalDpi="0" r:id="rId1"/>
  <rowBreaks count="1" manualBreakCount="1">
    <brk id="46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Лист2!Область_печати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</dc:creator>
  <cp:lastModifiedBy>toma</cp:lastModifiedBy>
  <cp:lastPrinted>2016-11-09T06:28:19Z</cp:lastPrinted>
  <dcterms:created xsi:type="dcterms:W3CDTF">2016-10-26T08:37:28Z</dcterms:created>
  <dcterms:modified xsi:type="dcterms:W3CDTF">2016-11-09T06:28:32Z</dcterms:modified>
</cp:coreProperties>
</file>